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P33" i="1"/>
  <c r="O33"/>
  <c r="N33"/>
  <c r="M33"/>
  <c r="K33"/>
  <c r="J33"/>
  <c r="I33"/>
  <c r="G33"/>
  <c r="F33"/>
  <c r="E33"/>
  <c r="P31"/>
  <c r="L31"/>
  <c r="H31"/>
  <c r="L30"/>
  <c r="L33" s="1"/>
  <c r="H30"/>
  <c r="H33" s="1"/>
  <c r="P15"/>
  <c r="O15"/>
  <c r="N15"/>
  <c r="M15"/>
  <c r="L15"/>
  <c r="K15"/>
  <c r="J15"/>
  <c r="I15"/>
  <c r="H15"/>
  <c r="G15"/>
  <c r="F15"/>
  <c r="E15"/>
  <c r="P13"/>
  <c r="P12"/>
  <c r="L13"/>
  <c r="L12"/>
  <c r="H13"/>
  <c r="H12"/>
</calcChain>
</file>

<file path=xl/sharedStrings.xml><?xml version="1.0" encoding="utf-8"?>
<sst xmlns="http://schemas.openxmlformats.org/spreadsheetml/2006/main" count="106" uniqueCount="47">
  <si>
    <t>check box</t>
  </si>
  <si>
    <t xml:space="preserve">Ay - </t>
  </si>
  <si>
    <t>2020-21</t>
  </si>
  <si>
    <t>2019-20</t>
  </si>
  <si>
    <t>2021-22</t>
  </si>
  <si>
    <t>(As per School started year)</t>
  </si>
  <si>
    <t>drop Down</t>
  </si>
  <si>
    <t xml:space="preserve">School Account </t>
  </si>
  <si>
    <t xml:space="preserve">Transport Account </t>
  </si>
  <si>
    <t xml:space="preserve">Hostel Account </t>
  </si>
  <si>
    <t xml:space="preserve">tution Fees </t>
  </si>
  <si>
    <t xml:space="preserve">Arrears fees </t>
  </si>
  <si>
    <t xml:space="preserve">Misc fees </t>
  </si>
  <si>
    <t xml:space="preserve">Development Fees </t>
  </si>
  <si>
    <t>Biller Account -</t>
  </si>
  <si>
    <t>Account Head -</t>
  </si>
  <si>
    <t>Is Rte</t>
  </si>
  <si>
    <t>Yes/No</t>
  </si>
  <si>
    <t xml:space="preserve">Is Staff Child </t>
  </si>
  <si>
    <t xml:space="preserve">Student Status </t>
  </si>
  <si>
    <t xml:space="preserve">Active + exited </t>
  </si>
  <si>
    <t xml:space="preserve">Only Active </t>
  </si>
  <si>
    <t>Active + Exited +Alumani</t>
  </si>
  <si>
    <t>Sr.</t>
  </si>
  <si>
    <t xml:space="preserve">Class </t>
  </si>
  <si>
    <t>Strength</t>
  </si>
  <si>
    <t xml:space="preserve">Demand </t>
  </si>
  <si>
    <t>Paid</t>
  </si>
  <si>
    <t xml:space="preserve">Discount </t>
  </si>
  <si>
    <t>Balance</t>
  </si>
  <si>
    <t>1st A</t>
  </si>
  <si>
    <t>1st B</t>
  </si>
  <si>
    <t>40 (is rte=5)</t>
  </si>
  <si>
    <t>30 (is rte =4)</t>
  </si>
  <si>
    <t>Total</t>
  </si>
  <si>
    <t>Strength = 70</t>
  </si>
  <si>
    <t>Report Format</t>
  </si>
  <si>
    <t>Web</t>
  </si>
  <si>
    <t>Excel</t>
  </si>
  <si>
    <t xml:space="preserve">Student Name </t>
  </si>
  <si>
    <t xml:space="preserve">Chetan Kusalkar </t>
  </si>
  <si>
    <t>-</t>
  </si>
  <si>
    <t>Pratibha</t>
  </si>
  <si>
    <t>Mobile No</t>
  </si>
  <si>
    <t>Class</t>
  </si>
  <si>
    <t>10th A</t>
  </si>
  <si>
    <t xml:space="preserve">Roll No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</si>
</sst>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6199"/>
      <name val="Open Sans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Alignment="1"/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35"/>
  <sheetViews>
    <sheetView tabSelected="1" topLeftCell="A10" workbookViewId="0">
      <selection activeCell="L18" sqref="L18"/>
    </sheetView>
  </sheetViews>
  <sheetFormatPr defaultRowHeight="15"/>
  <cols>
    <col min="3" max="3" width="15.7109375" bestFit="1" customWidth="1"/>
    <col min="4" max="4" width="17.42578125" customWidth="1"/>
    <col min="5" max="5" width="15" bestFit="1" customWidth="1"/>
    <col min="6" max="6" width="11.7109375" customWidth="1"/>
    <col min="7" max="7" width="12.85546875" style="3" customWidth="1"/>
    <col min="8" max="8" width="13.7109375" customWidth="1"/>
    <col min="13" max="13" width="8.85546875" bestFit="1" customWidth="1"/>
  </cols>
  <sheetData>
    <row r="2" spans="2:16">
      <c r="B2" s="6"/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6"/>
      <c r="O2" s="6"/>
      <c r="P2" s="6"/>
    </row>
    <row r="3" spans="2:16" ht="30">
      <c r="B3" s="6"/>
      <c r="C3" s="6" t="s">
        <v>0</v>
      </c>
      <c r="D3" s="8" t="s">
        <v>1</v>
      </c>
      <c r="E3" s="1" t="s">
        <v>3</v>
      </c>
      <c r="F3" s="1" t="s">
        <v>2</v>
      </c>
      <c r="G3" s="2" t="s">
        <v>4</v>
      </c>
      <c r="H3" s="2" t="s">
        <v>5</v>
      </c>
      <c r="I3" s="6"/>
      <c r="J3" s="6"/>
      <c r="K3" s="6"/>
      <c r="L3" s="6"/>
      <c r="M3" s="6"/>
      <c r="N3" s="6"/>
      <c r="O3" s="6"/>
      <c r="P3" s="6"/>
    </row>
    <row r="4" spans="2:16" ht="30">
      <c r="B4" s="6"/>
      <c r="C4" s="6" t="s">
        <v>6</v>
      </c>
      <c r="D4" s="8" t="s">
        <v>14</v>
      </c>
      <c r="E4" s="2" t="s">
        <v>7</v>
      </c>
      <c r="F4" s="2" t="s">
        <v>8</v>
      </c>
      <c r="G4" s="2" t="s">
        <v>9</v>
      </c>
      <c r="H4" s="2"/>
      <c r="I4" s="6"/>
      <c r="J4" s="6"/>
      <c r="K4" s="6"/>
      <c r="L4" s="6"/>
      <c r="M4" s="6"/>
      <c r="N4" s="6"/>
      <c r="O4" s="6"/>
      <c r="P4" s="6"/>
    </row>
    <row r="5" spans="2:16" ht="30">
      <c r="B5" s="6"/>
      <c r="C5" s="6"/>
      <c r="D5" s="8" t="s">
        <v>15</v>
      </c>
      <c r="E5" s="2" t="s">
        <v>10</v>
      </c>
      <c r="F5" s="2" t="s">
        <v>11</v>
      </c>
      <c r="G5" s="2" t="s">
        <v>12</v>
      </c>
      <c r="H5" s="2" t="s">
        <v>13</v>
      </c>
      <c r="I5" s="6"/>
      <c r="J5" s="6"/>
      <c r="K5" s="6"/>
      <c r="L5" s="6"/>
      <c r="M5" s="6"/>
      <c r="N5" s="6"/>
      <c r="O5" s="6"/>
      <c r="P5" s="6"/>
    </row>
    <row r="6" spans="2:16" ht="45">
      <c r="B6" s="6"/>
      <c r="C6" s="6"/>
      <c r="D6" s="8" t="s">
        <v>19</v>
      </c>
      <c r="E6" s="2" t="s">
        <v>20</v>
      </c>
      <c r="F6" s="4" t="s">
        <v>21</v>
      </c>
      <c r="G6" s="2" t="s">
        <v>22</v>
      </c>
      <c r="H6" s="2"/>
      <c r="I6" s="6"/>
      <c r="J6" s="6"/>
      <c r="K6" s="6"/>
      <c r="L6" s="6"/>
      <c r="M6" s="6"/>
      <c r="N6" s="6"/>
      <c r="O6" s="6"/>
      <c r="P6" s="6"/>
    </row>
    <row r="7" spans="2:16">
      <c r="B7" s="6"/>
      <c r="C7" s="6"/>
      <c r="D7" s="8" t="s">
        <v>16</v>
      </c>
      <c r="E7" s="2" t="s">
        <v>17</v>
      </c>
      <c r="F7" s="2"/>
      <c r="G7" s="2"/>
      <c r="H7" s="2"/>
      <c r="I7" s="6"/>
      <c r="J7" s="6"/>
      <c r="K7" s="6"/>
      <c r="L7" s="6"/>
      <c r="M7" s="6"/>
      <c r="N7" s="6"/>
      <c r="O7" s="6"/>
      <c r="P7" s="6"/>
    </row>
    <row r="8" spans="2:16">
      <c r="B8" s="6"/>
      <c r="C8" s="6"/>
      <c r="D8" s="8" t="s">
        <v>18</v>
      </c>
      <c r="E8" s="2" t="s">
        <v>17</v>
      </c>
      <c r="F8" s="2"/>
      <c r="G8" s="2"/>
      <c r="H8" s="2"/>
      <c r="I8" s="6"/>
      <c r="J8" s="6"/>
      <c r="K8" s="6"/>
      <c r="L8" s="6"/>
      <c r="M8" s="6"/>
      <c r="N8" s="6"/>
      <c r="O8" s="6"/>
      <c r="P8" s="6"/>
    </row>
    <row r="9" spans="2:16">
      <c r="B9" s="6"/>
      <c r="C9" s="6"/>
      <c r="D9" s="9" t="s">
        <v>36</v>
      </c>
      <c r="E9" s="2" t="s">
        <v>37</v>
      </c>
      <c r="F9" s="2" t="s">
        <v>38</v>
      </c>
      <c r="G9" s="7"/>
      <c r="H9" s="6"/>
      <c r="I9" s="6"/>
      <c r="J9" s="6"/>
      <c r="K9" s="6"/>
      <c r="L9" s="6"/>
      <c r="M9" s="6"/>
      <c r="N9" s="6"/>
      <c r="O9" s="6"/>
      <c r="P9" s="6"/>
    </row>
    <row r="10" spans="2:16">
      <c r="B10" s="6"/>
      <c r="C10" s="6"/>
      <c r="D10" s="6"/>
      <c r="E10" s="5" t="s">
        <v>3</v>
      </c>
      <c r="F10" s="5"/>
      <c r="G10" s="5"/>
      <c r="H10" s="5"/>
      <c r="I10" s="5" t="s">
        <v>2</v>
      </c>
      <c r="J10" s="5"/>
      <c r="K10" s="5"/>
      <c r="L10" s="5"/>
      <c r="M10" s="5" t="s">
        <v>4</v>
      </c>
      <c r="N10" s="5"/>
      <c r="O10" s="5"/>
      <c r="P10" s="5"/>
    </row>
    <row r="11" spans="2:16">
      <c r="B11" s="6" t="s">
        <v>23</v>
      </c>
      <c r="C11" s="6" t="s">
        <v>24</v>
      </c>
      <c r="D11" s="10" t="s">
        <v>25</v>
      </c>
      <c r="E11" s="1" t="s">
        <v>26</v>
      </c>
      <c r="F11" s="6" t="s">
        <v>27</v>
      </c>
      <c r="G11" s="7" t="s">
        <v>28</v>
      </c>
      <c r="H11" s="6" t="s">
        <v>29</v>
      </c>
      <c r="I11" s="1" t="s">
        <v>26</v>
      </c>
      <c r="J11" s="6" t="s">
        <v>27</v>
      </c>
      <c r="K11" s="6" t="s">
        <v>28</v>
      </c>
      <c r="L11" s="6" t="s">
        <v>29</v>
      </c>
      <c r="M11" s="1" t="s">
        <v>26</v>
      </c>
      <c r="N11" s="6" t="s">
        <v>27</v>
      </c>
      <c r="O11" s="6" t="s">
        <v>28</v>
      </c>
      <c r="P11" s="6" t="s">
        <v>29</v>
      </c>
    </row>
    <row r="12" spans="2:16">
      <c r="B12" s="11">
        <v>1</v>
      </c>
      <c r="C12" s="6" t="s">
        <v>30</v>
      </c>
      <c r="D12" s="11" t="s">
        <v>32</v>
      </c>
      <c r="E12" s="11">
        <v>175000</v>
      </c>
      <c r="F12" s="11">
        <v>50000</v>
      </c>
      <c r="G12" s="12">
        <v>3000</v>
      </c>
      <c r="H12" s="11">
        <f>SUM(E12-F12)-G12</f>
        <v>122000</v>
      </c>
      <c r="I12" s="11">
        <v>175000</v>
      </c>
      <c r="J12" s="11">
        <v>30000</v>
      </c>
      <c r="K12" s="12">
        <v>2000</v>
      </c>
      <c r="L12" s="11">
        <f>SUM(I12-J12)-K12</f>
        <v>143000</v>
      </c>
      <c r="M12" s="11">
        <v>175000</v>
      </c>
      <c r="N12" s="11">
        <v>10000</v>
      </c>
      <c r="O12" s="12">
        <v>4000</v>
      </c>
      <c r="P12" s="11">
        <f>SUM(M12-N12)-O12</f>
        <v>161000</v>
      </c>
    </row>
    <row r="13" spans="2:16">
      <c r="B13" s="11">
        <v>2</v>
      </c>
      <c r="C13" s="6" t="s">
        <v>31</v>
      </c>
      <c r="D13" s="11" t="s">
        <v>33</v>
      </c>
      <c r="E13" s="11">
        <v>150000</v>
      </c>
      <c r="F13" s="11">
        <v>40000</v>
      </c>
      <c r="G13" s="12">
        <v>3000</v>
      </c>
      <c r="H13" s="11">
        <f>SUM(E13-F13)-G13</f>
        <v>107000</v>
      </c>
      <c r="I13" s="11">
        <v>150000</v>
      </c>
      <c r="J13" s="11">
        <v>20000</v>
      </c>
      <c r="K13" s="12">
        <v>2000</v>
      </c>
      <c r="L13" s="11">
        <f>SUM(I13-J13)-K13</f>
        <v>128000</v>
      </c>
      <c r="M13" s="11">
        <v>150000</v>
      </c>
      <c r="N13" s="11">
        <v>10000</v>
      </c>
      <c r="O13" s="12">
        <v>4000</v>
      </c>
      <c r="P13" s="11">
        <f>SUM(M13-N13)-O13</f>
        <v>136000</v>
      </c>
    </row>
    <row r="14" spans="2:16">
      <c r="B14" s="6"/>
      <c r="C14" s="6"/>
      <c r="D14" s="6"/>
      <c r="E14" s="6"/>
      <c r="F14" s="6"/>
      <c r="G14" s="7"/>
      <c r="H14" s="6"/>
      <c r="I14" s="6"/>
      <c r="J14" s="6"/>
      <c r="K14" s="6"/>
      <c r="L14" s="6"/>
      <c r="M14" s="6"/>
      <c r="N14" s="6"/>
      <c r="O14" s="6"/>
      <c r="P14" s="6"/>
    </row>
    <row r="15" spans="2:16">
      <c r="B15" s="6"/>
      <c r="C15" s="6" t="s">
        <v>34</v>
      </c>
      <c r="D15" s="11" t="s">
        <v>35</v>
      </c>
      <c r="E15" s="13">
        <f>E12+E13</f>
        <v>325000</v>
      </c>
      <c r="F15" s="13">
        <f t="shared" ref="F15:P15" si="0">F12+F13</f>
        <v>90000</v>
      </c>
      <c r="G15" s="13">
        <f t="shared" si="0"/>
        <v>6000</v>
      </c>
      <c r="H15" s="13">
        <f t="shared" si="0"/>
        <v>229000</v>
      </c>
      <c r="I15" s="13">
        <f t="shared" si="0"/>
        <v>325000</v>
      </c>
      <c r="J15" s="13">
        <f t="shared" si="0"/>
        <v>50000</v>
      </c>
      <c r="K15" s="13">
        <f t="shared" si="0"/>
        <v>4000</v>
      </c>
      <c r="L15" s="13">
        <f t="shared" si="0"/>
        <v>271000</v>
      </c>
      <c r="M15" s="13">
        <f t="shared" si="0"/>
        <v>325000</v>
      </c>
      <c r="N15" s="13">
        <f t="shared" si="0"/>
        <v>20000</v>
      </c>
      <c r="O15" s="13">
        <f t="shared" si="0"/>
        <v>8000</v>
      </c>
      <c r="P15" s="13">
        <f t="shared" si="0"/>
        <v>297000</v>
      </c>
    </row>
    <row r="16" spans="2:16">
      <c r="B16" s="6"/>
      <c r="C16" s="6"/>
      <c r="D16" s="6"/>
      <c r="E16" s="6"/>
      <c r="F16" s="6"/>
      <c r="G16" s="7"/>
      <c r="H16" s="6"/>
      <c r="I16" s="6"/>
      <c r="J16" s="6"/>
      <c r="K16" s="6"/>
      <c r="L16" s="6"/>
      <c r="M16" s="6"/>
      <c r="N16" s="6"/>
      <c r="O16" s="6"/>
      <c r="P16" s="6"/>
    </row>
    <row r="17" spans="1:16">
      <c r="B17" s="6"/>
      <c r="C17" s="6"/>
      <c r="D17" s="6"/>
      <c r="E17" s="6"/>
      <c r="F17" s="6"/>
      <c r="G17" s="7"/>
      <c r="H17" s="6"/>
      <c r="I17" s="6"/>
      <c r="J17" s="6"/>
      <c r="K17" s="6"/>
      <c r="L17" s="6"/>
      <c r="M17" s="6"/>
      <c r="N17" s="6"/>
      <c r="O17" s="6"/>
      <c r="P17" s="6"/>
    </row>
    <row r="20" spans="1:16">
      <c r="A20" s="6"/>
      <c r="B20" s="6"/>
      <c r="C20" s="6"/>
      <c r="D20" s="6"/>
      <c r="E20" s="6"/>
      <c r="F20" s="6"/>
      <c r="G20" s="7"/>
      <c r="H20" s="6"/>
      <c r="I20" s="6"/>
      <c r="J20" s="6"/>
      <c r="K20" s="6"/>
      <c r="L20" s="6"/>
      <c r="M20" s="6"/>
      <c r="N20" s="6"/>
      <c r="O20" s="6"/>
      <c r="P20" s="6"/>
    </row>
    <row r="21" spans="1:16" ht="30">
      <c r="A21" s="6"/>
      <c r="B21" s="6"/>
      <c r="C21" s="14" t="s">
        <v>0</v>
      </c>
      <c r="D21" s="15" t="s">
        <v>1</v>
      </c>
      <c r="E21" s="16" t="s">
        <v>3</v>
      </c>
      <c r="F21" s="16" t="s">
        <v>2</v>
      </c>
      <c r="G21" s="17" t="s">
        <v>4</v>
      </c>
      <c r="H21" s="2" t="s">
        <v>5</v>
      </c>
      <c r="I21" s="6"/>
      <c r="J21" s="6"/>
      <c r="K21" s="6"/>
      <c r="L21" s="6"/>
      <c r="M21" s="6"/>
      <c r="N21" s="6"/>
      <c r="O21" s="6"/>
      <c r="P21" s="6"/>
    </row>
    <row r="22" spans="1:16" ht="30">
      <c r="A22" s="6"/>
      <c r="B22" s="6"/>
      <c r="C22" s="6" t="s">
        <v>6</v>
      </c>
      <c r="D22" s="8" t="s">
        <v>14</v>
      </c>
      <c r="E22" s="2" t="s">
        <v>7</v>
      </c>
      <c r="F22" s="2" t="s">
        <v>8</v>
      </c>
      <c r="G22" s="2" t="s">
        <v>9</v>
      </c>
      <c r="H22" s="2"/>
      <c r="I22" s="6"/>
      <c r="J22" s="6"/>
      <c r="K22" s="6"/>
      <c r="L22" s="6"/>
      <c r="M22" s="6"/>
      <c r="N22" s="6"/>
      <c r="O22" s="6"/>
      <c r="P22" s="6"/>
    </row>
    <row r="23" spans="1:16" ht="30">
      <c r="A23" s="6"/>
      <c r="B23" s="6"/>
      <c r="C23" s="6"/>
      <c r="D23" s="8" t="s">
        <v>15</v>
      </c>
      <c r="E23" s="2" t="s">
        <v>10</v>
      </c>
      <c r="F23" s="2" t="s">
        <v>11</v>
      </c>
      <c r="G23" s="2" t="s">
        <v>12</v>
      </c>
      <c r="H23" s="2" t="s">
        <v>13</v>
      </c>
      <c r="I23" s="6"/>
      <c r="J23" s="6"/>
      <c r="K23" s="6"/>
      <c r="L23" s="6"/>
      <c r="M23" s="6"/>
      <c r="N23" s="6"/>
      <c r="O23" s="6"/>
      <c r="P23" s="6"/>
    </row>
    <row r="24" spans="1:16" ht="45">
      <c r="A24" s="6"/>
      <c r="B24" s="6"/>
      <c r="C24" s="6"/>
      <c r="D24" s="8" t="s">
        <v>19</v>
      </c>
      <c r="E24" s="2" t="s">
        <v>20</v>
      </c>
      <c r="F24" s="4" t="s">
        <v>21</v>
      </c>
      <c r="G24" s="2" t="s">
        <v>22</v>
      </c>
      <c r="H24" s="2"/>
      <c r="I24" s="6"/>
      <c r="J24" s="6"/>
      <c r="K24" s="6"/>
      <c r="L24" s="6"/>
      <c r="M24" s="6"/>
      <c r="N24" s="6"/>
      <c r="O24" s="6"/>
      <c r="P24" s="6"/>
    </row>
    <row r="25" spans="1:16">
      <c r="A25" s="6"/>
      <c r="B25" s="6"/>
      <c r="C25" s="6"/>
      <c r="D25" s="8" t="s">
        <v>16</v>
      </c>
      <c r="E25" s="2" t="s">
        <v>17</v>
      </c>
      <c r="F25" s="2"/>
      <c r="G25" s="2"/>
      <c r="H25" s="2"/>
      <c r="I25" s="6"/>
      <c r="J25" s="6"/>
      <c r="K25" s="6"/>
      <c r="L25" s="6"/>
      <c r="M25" s="6"/>
      <c r="N25" s="6"/>
      <c r="O25" s="6"/>
      <c r="P25" s="6"/>
    </row>
    <row r="26" spans="1:16">
      <c r="A26" s="6"/>
      <c r="B26" s="6"/>
      <c r="C26" s="6"/>
      <c r="D26" s="8" t="s">
        <v>18</v>
      </c>
      <c r="E26" s="2" t="s">
        <v>17</v>
      </c>
      <c r="F26" s="2"/>
      <c r="G26" s="2"/>
      <c r="H26" s="2"/>
      <c r="I26" s="6"/>
      <c r="J26" s="6"/>
      <c r="K26" s="6"/>
      <c r="L26" s="6"/>
      <c r="M26" s="6"/>
      <c r="N26" s="6"/>
      <c r="O26" s="6"/>
      <c r="P26" s="6"/>
    </row>
    <row r="27" spans="1:16">
      <c r="A27" s="6"/>
      <c r="B27" s="6"/>
      <c r="C27" s="6"/>
      <c r="D27" s="9" t="s">
        <v>36</v>
      </c>
      <c r="E27" s="2" t="s">
        <v>37</v>
      </c>
      <c r="F27" s="2" t="s">
        <v>38</v>
      </c>
      <c r="G27" s="7"/>
      <c r="H27" s="6"/>
      <c r="I27" s="6"/>
      <c r="J27" s="6"/>
      <c r="K27" s="6"/>
      <c r="L27" s="6"/>
      <c r="M27" s="6"/>
      <c r="N27" s="6"/>
      <c r="O27" s="6"/>
      <c r="P27" s="6"/>
    </row>
    <row r="28" spans="1:16">
      <c r="A28" s="6"/>
      <c r="B28" s="6"/>
      <c r="C28" s="6"/>
      <c r="D28" s="6"/>
      <c r="E28" s="5" t="s">
        <v>3</v>
      </c>
      <c r="F28" s="5"/>
      <c r="G28" s="5"/>
      <c r="H28" s="5"/>
      <c r="I28" s="5" t="s">
        <v>2</v>
      </c>
      <c r="J28" s="5"/>
      <c r="K28" s="5"/>
      <c r="L28" s="5"/>
      <c r="M28" s="5" t="s">
        <v>4</v>
      </c>
      <c r="N28" s="5"/>
      <c r="O28" s="5"/>
      <c r="P28" s="5"/>
    </row>
    <row r="29" spans="1:16">
      <c r="A29" s="11" t="s">
        <v>46</v>
      </c>
      <c r="B29" s="6" t="s">
        <v>44</v>
      </c>
      <c r="C29" s="6" t="s">
        <v>39</v>
      </c>
      <c r="D29" s="10" t="s">
        <v>43</v>
      </c>
      <c r="E29" s="1" t="s">
        <v>26</v>
      </c>
      <c r="F29" s="6" t="s">
        <v>27</v>
      </c>
      <c r="G29" s="7" t="s">
        <v>28</v>
      </c>
      <c r="H29" s="6" t="s">
        <v>29</v>
      </c>
      <c r="I29" s="1" t="s">
        <v>26</v>
      </c>
      <c r="J29" s="6" t="s">
        <v>27</v>
      </c>
      <c r="K29" s="6" t="s">
        <v>28</v>
      </c>
      <c r="L29" s="6" t="s">
        <v>29</v>
      </c>
      <c r="M29" s="1" t="s">
        <v>26</v>
      </c>
      <c r="N29" s="6" t="s">
        <v>27</v>
      </c>
      <c r="O29" s="6" t="s">
        <v>28</v>
      </c>
      <c r="P29" s="6" t="s">
        <v>29</v>
      </c>
    </row>
    <row r="30" spans="1:16">
      <c r="A30" s="11">
        <v>1</v>
      </c>
      <c r="B30" s="6" t="s">
        <v>45</v>
      </c>
      <c r="C30" s="6" t="s">
        <v>40</v>
      </c>
      <c r="D30" s="11">
        <v>1111111111</v>
      </c>
      <c r="E30" s="11">
        <v>175000</v>
      </c>
      <c r="F30" s="11">
        <v>50000</v>
      </c>
      <c r="G30" s="12">
        <v>3000</v>
      </c>
      <c r="H30" s="11">
        <f>SUM(E30-F30)-G30</f>
        <v>122000</v>
      </c>
      <c r="I30" s="11">
        <v>175000</v>
      </c>
      <c r="J30" s="11">
        <v>30000</v>
      </c>
      <c r="K30" s="12">
        <v>2000</v>
      </c>
      <c r="L30" s="11">
        <f>SUM(I30-J30)-K30</f>
        <v>143000</v>
      </c>
      <c r="M30" s="11" t="s">
        <v>41</v>
      </c>
      <c r="N30" s="11" t="s">
        <v>41</v>
      </c>
      <c r="O30" s="11" t="s">
        <v>41</v>
      </c>
      <c r="P30" s="11" t="s">
        <v>41</v>
      </c>
    </row>
    <row r="31" spans="1:16">
      <c r="A31" s="11">
        <v>2</v>
      </c>
      <c r="B31" s="6" t="s">
        <v>45</v>
      </c>
      <c r="C31" s="6" t="s">
        <v>42</v>
      </c>
      <c r="D31" s="11">
        <v>1111111111</v>
      </c>
      <c r="E31" s="11">
        <v>150000</v>
      </c>
      <c r="F31" s="11">
        <v>40000</v>
      </c>
      <c r="G31" s="12">
        <v>3000</v>
      </c>
      <c r="H31" s="11">
        <f>SUM(E31-F31)-G31</f>
        <v>107000</v>
      </c>
      <c r="I31" s="11">
        <v>150000</v>
      </c>
      <c r="J31" s="11">
        <v>20000</v>
      </c>
      <c r="K31" s="12">
        <v>2000</v>
      </c>
      <c r="L31" s="11">
        <f>SUM(I31-J31)-K31</f>
        <v>128000</v>
      </c>
      <c r="M31" s="11">
        <v>150000</v>
      </c>
      <c r="N31" s="11">
        <v>10000</v>
      </c>
      <c r="O31" s="12">
        <v>4000</v>
      </c>
      <c r="P31" s="11">
        <f>SUM(M31-N31)-O31</f>
        <v>136000</v>
      </c>
    </row>
    <row r="32" spans="1:16">
      <c r="A32" s="6"/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6"/>
    </row>
    <row r="33" spans="1:16">
      <c r="A33" s="6"/>
      <c r="B33" s="6"/>
      <c r="C33" s="6" t="s">
        <v>34</v>
      </c>
      <c r="D33" s="11"/>
      <c r="E33" s="13">
        <f>E30+E31</f>
        <v>325000</v>
      </c>
      <c r="F33" s="13">
        <f t="shared" ref="F33:P33" si="1">F30+F31</f>
        <v>90000</v>
      </c>
      <c r="G33" s="13">
        <f t="shared" si="1"/>
        <v>6000</v>
      </c>
      <c r="H33" s="13">
        <f t="shared" si="1"/>
        <v>229000</v>
      </c>
      <c r="I33" s="13">
        <f t="shared" si="1"/>
        <v>325000</v>
      </c>
      <c r="J33" s="13">
        <f t="shared" si="1"/>
        <v>50000</v>
      </c>
      <c r="K33" s="13">
        <f t="shared" si="1"/>
        <v>4000</v>
      </c>
      <c r="L33" s="13">
        <f t="shared" si="1"/>
        <v>271000</v>
      </c>
      <c r="M33" s="13">
        <f>M31</f>
        <v>150000</v>
      </c>
      <c r="N33" s="13">
        <f t="shared" ref="N33:P33" si="2">N31</f>
        <v>10000</v>
      </c>
      <c r="O33" s="13">
        <f t="shared" si="2"/>
        <v>4000</v>
      </c>
      <c r="P33" s="13">
        <f t="shared" si="2"/>
        <v>136000</v>
      </c>
    </row>
    <row r="34" spans="1:16">
      <c r="A34" s="6"/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6"/>
    </row>
    <row r="35" spans="1:16">
      <c r="A35" s="6"/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6"/>
    </row>
  </sheetData>
  <mergeCells count="6">
    <mergeCell ref="E10:H10"/>
    <mergeCell ref="I10:L10"/>
    <mergeCell ref="M10:P10"/>
    <mergeCell ref="E28:H28"/>
    <mergeCell ref="I28:L28"/>
    <mergeCell ref="M28:P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vidyalekha</dc:creator>
  <cp:lastModifiedBy>vidyalekha</cp:lastModifiedBy>
  <dcterms:created xsi:type="dcterms:W3CDTF">2021-07-31T16:28:03Z</dcterms:created>
  <dcterms:modified xsi:type="dcterms:W3CDTF">2021-07-31T17:07:07Z</dcterms:modified>
</cp:coreProperties>
</file>